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7660" sheetId="6" r:id="rId1"/>
  </sheets>
  <definedNames>
    <definedName name="_xlnm.Print_Area" localSheetId="0">'Додаток2 КПК0117660'!$A$1:$BY$223</definedName>
  </definedNames>
  <calcPr calcId="162913"/>
</workbook>
</file>

<file path=xl/calcChain.xml><?xml version="1.0" encoding="utf-8"?>
<calcChain xmlns="http://schemas.openxmlformats.org/spreadsheetml/2006/main">
  <c r="BH200" i="6" l="1"/>
  <c r="AT200" i="6"/>
  <c r="AJ200" i="6"/>
  <c r="BG191" i="6"/>
  <c r="AQ191" i="6"/>
  <c r="AZ167" i="6"/>
  <c r="AK167" i="6"/>
  <c r="AZ166" i="6"/>
  <c r="AK166" i="6"/>
  <c r="BO158" i="6"/>
  <c r="AZ158" i="6"/>
  <c r="AK158" i="6"/>
  <c r="BO157" i="6"/>
  <c r="AZ157" i="6"/>
  <c r="AK157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<sst xmlns="http://schemas.openxmlformats.org/spreadsheetml/2006/main" count="689" uniqueCount="250">
  <si>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</si>
  <si>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</si>
  <si>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</si>
  <si>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</si>
  <si>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</si>
  <si>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</si>
  <si>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</si>
  <si>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</si>
  <si>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</si>
  <si>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</si>
  <si>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</si>
  <si>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</si>
  <si>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</si>
  <si>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</si>
  <si>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</si>
  <si>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</si>
  <si>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</si>
  <si>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</si>
  <si>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</si>
  <si>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</si>
  <si>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</si>
  <si>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</si>
  <si>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</si>
  <si>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</si>
  <si>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</si>
  <si>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</si>
  <si>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</si>
  <si>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</si>
  <si>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</si>
  <si>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</si>
  <si>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</si>
  <si>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</si>
  <si>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</si>
  <si>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</si>
  <si>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</si>
  <si>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</si>
  <si>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</si>
  <si>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</si>
  <si>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</si>
  <si>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</si>
  <si>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</si>
  <si>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</si>
  <si>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</si>
  <si>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</si>
  <si>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</si>
  <si>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</si>
  <si>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</si>
  <si>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</si>
  <si>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</si>
  <si>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</si>
  <si>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</si>
  <si>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</si>
  <si>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</si>
  <si>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</si>
  <si>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</si>
  <si>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</si>
  <si>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</si>
  <si>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</si>
  <si>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</si>
  <si>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</si>
  <si>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</si>
  <si>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</si>
  <si>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</si>
  <si>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</si>
  <si>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</si>
  <si>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</si>
  <si>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</si>
  <si>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</si>
  <si>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</si>
  <si>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</si>
  <si>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</si>
  <si>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</si>
  <si>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</si>
  <si>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</si>
  <si>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</si>
  <si>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</si>
  <si>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</si>
  <si>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</si>
  <si>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</si>
  <si>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</si>
  <si>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</si>
  <si>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</si>
  <si>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</si>
  <si>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</si>
  <si>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</si>
  <si>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</si>
  <si>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</si>
  <si>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</si>
  <si>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</si>
  <si>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</si>
  <si>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</si>
  <si>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</si>
  <si>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</si>
  <si>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</si>
  <si>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</si>
  <si>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</si>
  <si>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</si>
  <si>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</si>
  <si>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</si>
  <si>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</si>
  <si>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</si>
  <si>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</si>
  <si>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</si>
  <si>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</si>
  <si>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</si>
  <si>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</si>
  <si>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</si>
  <si>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</si>
  <si>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</si>
  <si>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</si>
  <si>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</si>
  <si>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</si>
  <si>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</si>
  <si>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</si>
  <si>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</si>
  <si>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</si>
  <si>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</si>
  <si>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</si>
  <si>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</si>
  <si>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</si>
  <si>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</si>
  <si>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</si>
  <si>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</si>
  <si>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</si>
  <si>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</si>
  <si>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</si>
  <si>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</si>
  <si>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</si>
  <si>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</si>
  <si>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</si>
  <si>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</si>
  <si>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</si>
  <si>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</si>
  <si>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</si>
  <si>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</si>
  <si>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</si>
  <si>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</si>
  <si>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</si>
  <si>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</si>
  <si>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</si>
  <si>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</si>
  <si>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</si>
  <si>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</si>
  <si>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</si>
  <si>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</si>
  <si>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</si>
  <si>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</si>
  <si>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</si>
  <si>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</si>
  <si>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</si>
  <si>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</si>
  <si>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</si>
  <si>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</si>
  <si>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</si>
  <si>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</si>
  <si>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</si>
  <si>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</si>
  <si>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</si>
  <si>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</si>
  <si>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</si>
  <si>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</si>
  <si>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</si>
  <si>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</si>
  <si>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</si>
  <si>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</si>
  <si>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</si>
  <si>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</si>
  <si>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</si>
  <si>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</si>
  <si>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</si>
  <si>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</si>
  <si>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</si>
  <si>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</si>
  <si>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</si>
  <si>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</si>
  <si>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</si>
  <si>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</si>
  <si>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</si>
  <si>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Забезпечення оплати послуг по підготовці земельних ділянок для продажу</t>
  </si>
  <si>
    <t>затрат</t>
  </si>
  <si>
    <t xml:space="preserve">formula=RC[-16]+RC[-8]                          </t>
  </si>
  <si>
    <t>обсяг видатків</t>
  </si>
  <si>
    <t>тис.грн.</t>
  </si>
  <si>
    <t>кошторис</t>
  </si>
  <si>
    <t>продукту</t>
  </si>
  <si>
    <t>кількість земельних ділянок, які необхідно виставити на торги</t>
  </si>
  <si>
    <t>од.</t>
  </si>
  <si>
    <t>внутрішньо-управлінський облік</t>
  </si>
  <si>
    <t>ефективності</t>
  </si>
  <si>
    <t>середні витрати одних торгів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</si>
  <si>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</si>
  <si>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</si>
  <si>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</si>
  <si>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</si>
  <si>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Створення чи коригування містобудівної документації та регулювання земельних відносин</t>
  </si>
  <si>
    <t>Рішення тридцять першої сесії Корюківської міської ради сьомого скликання  від 17.12.2019</t>
  </si>
  <si>
    <t>Послуги по підготовці земельних ділянок для продажу</t>
  </si>
  <si>
    <t>Забезпечення сталого розвитку, раціонального використання земель, створення повноцінного і безпечного середовища, врахування державних, суспільних і приватних інтересів на території громади, забезпечення проведення земельних торгів.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</si>
  <si>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</si>
  <si>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Конституція України, Бюджетний кодекс України, Закон України "Про місцеве самоврядування в Україні", наказ МФУ "Про деякі питання запровадження  програмно - цільового методу складання та виконання місцевих бюджетів" від 26.08.2014 №836, проект рішення "Про бюджет Корюківської міської територіальної громади на 2022 рік".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</si>
  <si>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</si>
  <si>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</si>
  <si>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</si>
  <si>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</si>
  <si>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</si>
  <si>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</si>
  <si>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</si>
  <si>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</si>
  <si>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</si>
  <si>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</si>
  <si>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</si>
  <si>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</si>
  <si>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</si>
  <si>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</si>
  <si>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</si>
  <si>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</si>
  <si>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</si>
  <si>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</si>
  <si>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</si>
  <si>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</si>
  <si>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</si>
  <si>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</si>
  <si>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</si>
  <si>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</si>
  <si>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</si>
  <si>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</si>
  <si>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</si>
  <si>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</si>
  <si>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</si>
  <si>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</si>
  <si>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</si>
  <si>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</si>
  <si>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</si>
  <si>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</si>
  <si>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</si>
  <si>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</si>
  <si>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</si>
  <si>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</si>
  <si>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</si>
  <si>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</si>
  <si>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</si>
  <si>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</si>
  <si>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</si>
  <si>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</si>
  <si>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</si>
  <si>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(0)(1)(1)(7)(6)(6)(0)</t>
  </si>
  <si>
    <t>(7)(6)(6)(0)</t>
  </si>
  <si>
    <t>(0)(4)(9)(0)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</si>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</sst>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1" t="s">
        <v>201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200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206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248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249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206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245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198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207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9" t="s">
        <v>197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9" t="s">
        <v>198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9" t="s">
        <v>199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25000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25000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10000</v>
      </c>
      <c r="AT31" s="97"/>
      <c r="AU31" s="97"/>
      <c r="AV31" s="97"/>
      <c r="AW31" s="98"/>
      <c r="AX31" s="96">
        <v>10000</v>
      </c>
      <c r="AY31" s="97"/>
      <c r="AZ31" s="97"/>
      <c r="BA31" s="98"/>
      <c r="BB31" s="96">
        <f>IF(ISNUMBER(AN31),AN31,0)+IF(ISNUMBER(AS31),AS31,0)</f>
        <v>10000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24900</v>
      </c>
      <c r="BM31" s="97"/>
      <c r="BN31" s="97"/>
      <c r="BO31" s="97"/>
      <c r="BP31" s="98"/>
      <c r="BQ31" s="96">
        <v>24900</v>
      </c>
      <c r="BR31" s="97"/>
      <c r="BS31" s="97"/>
      <c r="BT31" s="98"/>
      <c r="BU31" s="96">
        <f>IF(ISNUMBER(BG31),BG31,0)+IF(ISNUMBER(BL31),BL31,0)</f>
        <v>24900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10000</v>
      </c>
      <c r="AT32" s="97"/>
      <c r="AU32" s="97"/>
      <c r="AV32" s="97"/>
      <c r="AW32" s="98"/>
      <c r="AX32" s="96">
        <v>10000</v>
      </c>
      <c r="AY32" s="97"/>
      <c r="AZ32" s="97"/>
      <c r="BA32" s="98"/>
      <c r="BB32" s="96">
        <f>IF(ISNUMBER(AN32),AN32,0)+IF(ISNUMBER(AS32),AS32,0)</f>
        <v>10000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24900</v>
      </c>
      <c r="BM32" s="97"/>
      <c r="BN32" s="97"/>
      <c r="BO32" s="97"/>
      <c r="BP32" s="98"/>
      <c r="BQ32" s="96">
        <v>24900</v>
      </c>
      <c r="BR32" s="97"/>
      <c r="BS32" s="97"/>
      <c r="BT32" s="98"/>
      <c r="BU32" s="96">
        <f>IF(ISNUMBER(BG32),BG32,0)+IF(ISNUMBER(BL32),BL32,0)</f>
        <v>24900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0</v>
      </c>
      <c r="AO33" s="105"/>
      <c r="AP33" s="105"/>
      <c r="AQ33" s="105"/>
      <c r="AR33" s="106"/>
      <c r="AS33" s="104">
        <v>10000</v>
      </c>
      <c r="AT33" s="105"/>
      <c r="AU33" s="105"/>
      <c r="AV33" s="105"/>
      <c r="AW33" s="106"/>
      <c r="AX33" s="104">
        <v>10000</v>
      </c>
      <c r="AY33" s="105"/>
      <c r="AZ33" s="105"/>
      <c r="BA33" s="106"/>
      <c r="BB33" s="104">
        <f>IF(ISNUMBER(AN33),AN33,0)+IF(ISNUMBER(AS33),AS33,0)</f>
        <v>10000</v>
      </c>
      <c r="BC33" s="105"/>
      <c r="BD33" s="105"/>
      <c r="BE33" s="105"/>
      <c r="BF33" s="106"/>
      <c r="BG33" s="104">
        <v>25000</v>
      </c>
      <c r="BH33" s="105"/>
      <c r="BI33" s="105"/>
      <c r="BJ33" s="105"/>
      <c r="BK33" s="106"/>
      <c r="BL33" s="104">
        <v>24900</v>
      </c>
      <c r="BM33" s="105"/>
      <c r="BN33" s="105"/>
      <c r="BO33" s="105"/>
      <c r="BP33" s="106"/>
      <c r="BQ33" s="104">
        <v>24900</v>
      </c>
      <c r="BR33" s="105"/>
      <c r="BS33" s="105"/>
      <c r="BT33" s="106"/>
      <c r="BU33" s="104">
        <f>IF(ISNUMBER(BG33),BG33,0)+IF(ISNUMBER(BL33),BL33,0)</f>
        <v>49900</v>
      </c>
      <c r="BV33" s="105"/>
      <c r="BW33" s="105"/>
      <c r="BX33" s="105"/>
      <c r="BY33" s="106"/>
    </row>
    <row r="35" spans="1:79" ht="14.25" customHeight="1" x14ac:dyDescent="0.2">
      <c r="A35" s="79" t="s">
        <v>234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208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230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235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49900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49900</v>
      </c>
      <c r="AN41" s="97"/>
      <c r="AO41" s="97"/>
      <c r="AP41" s="97"/>
      <c r="AQ41" s="98"/>
      <c r="AR41" s="96">
        <v>49900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49900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49900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49900</v>
      </c>
      <c r="AN44" s="105"/>
      <c r="AO44" s="105"/>
      <c r="AP44" s="105"/>
      <c r="AQ44" s="106"/>
      <c r="AR44" s="104">
        <v>49900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49900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220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208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209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212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219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25000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25000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2281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10000</v>
      </c>
      <c r="AT55" s="97"/>
      <c r="AU55" s="97"/>
      <c r="AV55" s="97"/>
      <c r="AW55" s="98"/>
      <c r="AX55" s="96">
        <v>10000</v>
      </c>
      <c r="AY55" s="97"/>
      <c r="AZ55" s="97"/>
      <c r="BA55" s="98"/>
      <c r="BB55" s="96">
        <f>IF(ISNUMBER(AN55),AN55,0)+IF(ISNUMBER(AS55),AS55,0)</f>
        <v>10000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24900</v>
      </c>
      <c r="BM55" s="97"/>
      <c r="BN55" s="97"/>
      <c r="BO55" s="97"/>
      <c r="BP55" s="98"/>
      <c r="BQ55" s="96">
        <v>24900</v>
      </c>
      <c r="BR55" s="97"/>
      <c r="BS55" s="97"/>
      <c r="BT55" s="98"/>
      <c r="BU55" s="96">
        <f>IF(ISNUMBER(BG55),BG55,0)+IF(ISNUMBER(BL55),BL55,0)</f>
        <v>24900</v>
      </c>
      <c r="BV55" s="97"/>
      <c r="BW55" s="97"/>
      <c r="BX55" s="97"/>
      <c r="BY55" s="98"/>
    </row>
    <row r="56" spans="1:79" s="6" customFormat="1" ht="12.75" customHeight="1" x14ac:dyDescent="0.2">
      <c r="A56" s="86"/>
      <c r="B56" s="87"/>
      <c r="C56" s="87"/>
      <c r="D56" s="88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0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0</v>
      </c>
      <c r="AJ56" s="105"/>
      <c r="AK56" s="105"/>
      <c r="AL56" s="105"/>
      <c r="AM56" s="106"/>
      <c r="AN56" s="104">
        <v>0</v>
      </c>
      <c r="AO56" s="105"/>
      <c r="AP56" s="105"/>
      <c r="AQ56" s="105"/>
      <c r="AR56" s="106"/>
      <c r="AS56" s="104">
        <v>10000</v>
      </c>
      <c r="AT56" s="105"/>
      <c r="AU56" s="105"/>
      <c r="AV56" s="105"/>
      <c r="AW56" s="106"/>
      <c r="AX56" s="104">
        <v>10000</v>
      </c>
      <c r="AY56" s="105"/>
      <c r="AZ56" s="105"/>
      <c r="BA56" s="106"/>
      <c r="BB56" s="104">
        <f>IF(ISNUMBER(AN56),AN56,0)+IF(ISNUMBER(AS56),AS56,0)</f>
        <v>10000</v>
      </c>
      <c r="BC56" s="105"/>
      <c r="BD56" s="105"/>
      <c r="BE56" s="105"/>
      <c r="BF56" s="106"/>
      <c r="BG56" s="104">
        <v>25000</v>
      </c>
      <c r="BH56" s="105"/>
      <c r="BI56" s="105"/>
      <c r="BJ56" s="105"/>
      <c r="BK56" s="106"/>
      <c r="BL56" s="104">
        <v>24900</v>
      </c>
      <c r="BM56" s="105"/>
      <c r="BN56" s="105"/>
      <c r="BO56" s="105"/>
      <c r="BP56" s="106"/>
      <c r="BQ56" s="104">
        <v>24900</v>
      </c>
      <c r="BR56" s="105"/>
      <c r="BS56" s="105"/>
      <c r="BT56" s="106"/>
      <c r="BU56" s="104">
        <f>IF(ISNUMBER(BG56),BG56,0)+IF(ISNUMBER(BL56),BL56,0)</f>
        <v>49900</v>
      </c>
      <c r="BV56" s="105"/>
      <c r="BW56" s="105"/>
      <c r="BX56" s="105"/>
      <c r="BY56" s="106"/>
    </row>
    <row r="58" spans="1:79" ht="14.25" customHeight="1" x14ac:dyDescent="0.2">
      <c r="A58" s="29" t="s">
        <v>221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 x14ac:dyDescent="0.2">
      <c r="A59" s="44" t="s">
        <v>208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 x14ac:dyDescent="0.2">
      <c r="A60" s="62" t="s">
        <v>119</v>
      </c>
      <c r="B60" s="63"/>
      <c r="C60" s="63"/>
      <c r="D60" s="63"/>
      <c r="E60" s="64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209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212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219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 x14ac:dyDescent="0.2">
      <c r="A61" s="65"/>
      <c r="B61" s="66"/>
      <c r="C61" s="66"/>
      <c r="D61" s="66"/>
      <c r="E61" s="6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 x14ac:dyDescent="0.2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 x14ac:dyDescent="0.2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 x14ac:dyDescent="0.2">
      <c r="A64" s="86"/>
      <c r="B64" s="87"/>
      <c r="C64" s="87"/>
      <c r="D64" s="87"/>
      <c r="E64" s="88"/>
      <c r="F64" s="86" t="s">
        <v>147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29" t="s">
        <v>236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 x14ac:dyDescent="0.2">
      <c r="A67" s="44" t="s">
        <v>208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 x14ac:dyDescent="0.2">
      <c r="A68" s="62" t="s">
        <v>118</v>
      </c>
      <c r="B68" s="63"/>
      <c r="C68" s="63"/>
      <c r="D68" s="64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230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235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 x14ac:dyDescent="0.2">
      <c r="A69" s="65"/>
      <c r="B69" s="66"/>
      <c r="C69" s="66"/>
      <c r="D69" s="67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 x14ac:dyDescent="0.2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 x14ac:dyDescent="0.2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8" t="s">
        <v>60</v>
      </c>
      <c r="Y71" s="69"/>
      <c r="Z71" s="69"/>
      <c r="AA71" s="69"/>
      <c r="AB71" s="70"/>
      <c r="AC71" s="68" t="s">
        <v>61</v>
      </c>
      <c r="AD71" s="69"/>
      <c r="AE71" s="69"/>
      <c r="AF71" s="69"/>
      <c r="AG71" s="70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9" customFormat="1" ht="12.75" customHeight="1" x14ac:dyDescent="0.2">
      <c r="A72" s="89">
        <v>2240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49900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49900</v>
      </c>
      <c r="AN72" s="97"/>
      <c r="AO72" s="97"/>
      <c r="AP72" s="97"/>
      <c r="AQ72" s="98"/>
      <c r="AR72" s="96">
        <v>49900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49900</v>
      </c>
      <c r="BH72" s="95"/>
      <c r="BI72" s="95"/>
      <c r="BJ72" s="95"/>
      <c r="BK72" s="95"/>
      <c r="CA72" s="99" t="s">
        <v>30</v>
      </c>
    </row>
    <row r="73" spans="1:79" s="99" customFormat="1" ht="25.5" customHeight="1" x14ac:dyDescent="0.2">
      <c r="A73" s="89">
        <v>2281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49900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49900</v>
      </c>
      <c r="AN74" s="105"/>
      <c r="AO74" s="105"/>
      <c r="AP74" s="105"/>
      <c r="AQ74" s="106"/>
      <c r="AR74" s="104">
        <v>49900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49900</v>
      </c>
      <c r="BH74" s="103"/>
      <c r="BI74" s="103"/>
      <c r="BJ74" s="103"/>
      <c r="BK74" s="103"/>
    </row>
    <row r="76" spans="1:79" ht="14.25" customHeight="1" x14ac:dyDescent="0.2">
      <c r="A76" s="29" t="s">
        <v>237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208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230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235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222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208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209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212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219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10000</v>
      </c>
      <c r="AT92" s="97"/>
      <c r="AU92" s="97"/>
      <c r="AV92" s="97"/>
      <c r="AW92" s="98"/>
      <c r="AX92" s="96">
        <v>10000</v>
      </c>
      <c r="AY92" s="97"/>
      <c r="AZ92" s="97"/>
      <c r="BA92" s="98"/>
      <c r="BB92" s="96">
        <f>IF(ISNUMBER(AN92),AN92,0)+IF(ISNUMBER(AS92),AS92,0)</f>
        <v>10000</v>
      </c>
      <c r="BC92" s="97"/>
      <c r="BD92" s="97"/>
      <c r="BE92" s="97"/>
      <c r="BF92" s="98"/>
      <c r="BG92" s="96">
        <v>25000</v>
      </c>
      <c r="BH92" s="97"/>
      <c r="BI92" s="97"/>
      <c r="BJ92" s="97"/>
      <c r="BK92" s="98"/>
      <c r="BL92" s="96">
        <v>24900</v>
      </c>
      <c r="BM92" s="97"/>
      <c r="BN92" s="97"/>
      <c r="BO92" s="97"/>
      <c r="BP92" s="98"/>
      <c r="BQ92" s="96">
        <v>24900</v>
      </c>
      <c r="BR92" s="97"/>
      <c r="BS92" s="97"/>
      <c r="BT92" s="98"/>
      <c r="BU92" s="96">
        <f>IF(ISNUMBER(BG92),BG92,0)+IF(ISNUMBER(BL92),BL92,0)</f>
        <v>49900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0</v>
      </c>
      <c r="AJ93" s="105"/>
      <c r="AK93" s="105"/>
      <c r="AL93" s="105"/>
      <c r="AM93" s="106"/>
      <c r="AN93" s="104">
        <v>0</v>
      </c>
      <c r="AO93" s="105"/>
      <c r="AP93" s="105"/>
      <c r="AQ93" s="105"/>
      <c r="AR93" s="106"/>
      <c r="AS93" s="104">
        <v>10000</v>
      </c>
      <c r="AT93" s="105"/>
      <c r="AU93" s="105"/>
      <c r="AV93" s="105"/>
      <c r="AW93" s="106"/>
      <c r="AX93" s="104">
        <v>10000</v>
      </c>
      <c r="AY93" s="105"/>
      <c r="AZ93" s="105"/>
      <c r="BA93" s="106"/>
      <c r="BB93" s="104">
        <f>IF(ISNUMBER(AN93),AN93,0)+IF(ISNUMBER(AS93),AS93,0)</f>
        <v>10000</v>
      </c>
      <c r="BC93" s="105"/>
      <c r="BD93" s="105"/>
      <c r="BE93" s="105"/>
      <c r="BF93" s="106"/>
      <c r="BG93" s="104">
        <v>25000</v>
      </c>
      <c r="BH93" s="105"/>
      <c r="BI93" s="105"/>
      <c r="BJ93" s="105"/>
      <c r="BK93" s="106"/>
      <c r="BL93" s="104">
        <v>24900</v>
      </c>
      <c r="BM93" s="105"/>
      <c r="BN93" s="105"/>
      <c r="BO93" s="105"/>
      <c r="BP93" s="106"/>
      <c r="BQ93" s="104">
        <v>24900</v>
      </c>
      <c r="BR93" s="105"/>
      <c r="BS93" s="105"/>
      <c r="BT93" s="106"/>
      <c r="BU93" s="104">
        <f>IF(ISNUMBER(BG93),BG93,0)+IF(ISNUMBER(BL93),BL93,0)</f>
        <v>49900</v>
      </c>
      <c r="BV93" s="105"/>
      <c r="BW93" s="105"/>
      <c r="BX93" s="105"/>
      <c r="BY93" s="106"/>
    </row>
    <row r="95" spans="1:79" ht="14.25" customHeight="1" x14ac:dyDescent="0.2">
      <c r="A95" s="29" t="s">
        <v>238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 x14ac:dyDescent="0.2">
      <c r="A96" s="75" t="s">
        <v>208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 x14ac:dyDescent="0.2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230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235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 x14ac:dyDescent="0.2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 x14ac:dyDescent="0.2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 x14ac:dyDescent="0.2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49900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49900</v>
      </c>
      <c r="AK101" s="110"/>
      <c r="AL101" s="110"/>
      <c r="AM101" s="110"/>
      <c r="AN101" s="110"/>
      <c r="AO101" s="95">
        <v>49900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49900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49900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49900</v>
      </c>
      <c r="AK102" s="85"/>
      <c r="AL102" s="85"/>
      <c r="AM102" s="85"/>
      <c r="AN102" s="85"/>
      <c r="AO102" s="103">
        <v>49900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49900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223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209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212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219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15" customHeight="1" x14ac:dyDescent="0.2">
      <c r="A112" s="89">
        <v>0</v>
      </c>
      <c r="B112" s="90"/>
      <c r="C112" s="90"/>
      <c r="D112" s="27" t="s">
        <v>181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3">
        <v>0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0</v>
      </c>
      <c r="AQ112" s="113"/>
      <c r="AR112" s="113"/>
      <c r="AS112" s="113"/>
      <c r="AT112" s="113"/>
      <c r="AU112" s="113">
        <v>0</v>
      </c>
      <c r="AV112" s="113"/>
      <c r="AW112" s="113"/>
      <c r="AX112" s="113"/>
      <c r="AY112" s="113"/>
      <c r="AZ112" s="113">
        <v>10000</v>
      </c>
      <c r="BA112" s="113"/>
      <c r="BB112" s="113"/>
      <c r="BC112" s="113"/>
      <c r="BD112" s="113"/>
      <c r="BE112" s="113">
        <v>10000</v>
      </c>
      <c r="BF112" s="113"/>
      <c r="BG112" s="113"/>
      <c r="BH112" s="113"/>
      <c r="BI112" s="113"/>
      <c r="BJ112" s="113">
        <v>25000</v>
      </c>
      <c r="BK112" s="113"/>
      <c r="BL112" s="113"/>
      <c r="BM112" s="113"/>
      <c r="BN112" s="113"/>
      <c r="BO112" s="113">
        <v>24900</v>
      </c>
      <c r="BP112" s="113"/>
      <c r="BQ112" s="113"/>
      <c r="BR112" s="113"/>
      <c r="BS112" s="113"/>
      <c r="BT112" s="113">
        <v>49900</v>
      </c>
      <c r="BU112" s="113"/>
      <c r="BV112" s="113"/>
      <c r="BW112" s="113"/>
      <c r="BX112" s="113"/>
    </row>
    <row r="113" spans="1:79" s="6" customFormat="1" ht="15" customHeight="1" x14ac:dyDescent="0.2">
      <c r="A113" s="86">
        <v>0</v>
      </c>
      <c r="B113" s="87"/>
      <c r="C113" s="87"/>
      <c r="D113" s="111" t="s">
        <v>184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28.5" customHeight="1" x14ac:dyDescent="0.2">
      <c r="A114" s="89">
        <v>0</v>
      </c>
      <c r="B114" s="90"/>
      <c r="C114" s="90"/>
      <c r="D114" s="115" t="s">
        <v>185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186</v>
      </c>
      <c r="R114" s="27"/>
      <c r="S114" s="27"/>
      <c r="T114" s="27"/>
      <c r="U114" s="27"/>
      <c r="V114" s="115" t="s">
        <v>187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3">
        <v>0</v>
      </c>
      <c r="AG114" s="113"/>
      <c r="AH114" s="113"/>
      <c r="AI114" s="113"/>
      <c r="AJ114" s="113"/>
      <c r="AK114" s="113">
        <v>0</v>
      </c>
      <c r="AL114" s="113"/>
      <c r="AM114" s="113"/>
      <c r="AN114" s="113"/>
      <c r="AO114" s="113"/>
      <c r="AP114" s="113">
        <v>0</v>
      </c>
      <c r="AQ114" s="113"/>
      <c r="AR114" s="113"/>
      <c r="AS114" s="113"/>
      <c r="AT114" s="113"/>
      <c r="AU114" s="113">
        <v>0</v>
      </c>
      <c r="AV114" s="113"/>
      <c r="AW114" s="113"/>
      <c r="AX114" s="113"/>
      <c r="AY114" s="113"/>
      <c r="AZ114" s="113">
        <v>2</v>
      </c>
      <c r="BA114" s="113"/>
      <c r="BB114" s="113"/>
      <c r="BC114" s="113"/>
      <c r="BD114" s="113"/>
      <c r="BE114" s="113">
        <v>2</v>
      </c>
      <c r="BF114" s="113"/>
      <c r="BG114" s="113"/>
      <c r="BH114" s="113"/>
      <c r="BI114" s="113"/>
      <c r="BJ114" s="113">
        <v>2</v>
      </c>
      <c r="BK114" s="113"/>
      <c r="BL114" s="113"/>
      <c r="BM114" s="113"/>
      <c r="BN114" s="113"/>
      <c r="BO114" s="113">
        <v>2</v>
      </c>
      <c r="BP114" s="113"/>
      <c r="BQ114" s="113"/>
      <c r="BR114" s="113"/>
      <c r="BS114" s="113"/>
      <c r="BT114" s="113">
        <v>2</v>
      </c>
      <c r="BU114" s="113"/>
      <c r="BV114" s="113"/>
      <c r="BW114" s="113"/>
      <c r="BX114" s="113"/>
    </row>
    <row r="115" spans="1:79" s="6" customFormat="1" ht="15" customHeight="1" x14ac:dyDescent="0.2">
      <c r="A115" s="86">
        <v>0</v>
      </c>
      <c r="B115" s="87"/>
      <c r="C115" s="87"/>
      <c r="D115" s="114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4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15" customHeight="1" x14ac:dyDescent="0.2">
      <c r="A116" s="89">
        <v>0</v>
      </c>
      <c r="B116" s="90"/>
      <c r="C116" s="90"/>
      <c r="D116" s="115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182</v>
      </c>
      <c r="R116" s="27"/>
      <c r="S116" s="27"/>
      <c r="T116" s="27"/>
      <c r="U116" s="27"/>
      <c r="V116" s="115" t="s">
        <v>190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3">
        <v>0</v>
      </c>
      <c r="AG116" s="113"/>
      <c r="AH116" s="113"/>
      <c r="AI116" s="113"/>
      <c r="AJ116" s="113"/>
      <c r="AK116" s="113">
        <v>0</v>
      </c>
      <c r="AL116" s="113"/>
      <c r="AM116" s="113"/>
      <c r="AN116" s="113"/>
      <c r="AO116" s="113"/>
      <c r="AP116" s="113">
        <v>0</v>
      </c>
      <c r="AQ116" s="113"/>
      <c r="AR116" s="113"/>
      <c r="AS116" s="113"/>
      <c r="AT116" s="113"/>
      <c r="AU116" s="113">
        <v>0</v>
      </c>
      <c r="AV116" s="113"/>
      <c r="AW116" s="113"/>
      <c r="AX116" s="113"/>
      <c r="AY116" s="113"/>
      <c r="AZ116" s="113">
        <v>5000</v>
      </c>
      <c r="BA116" s="113"/>
      <c r="BB116" s="113"/>
      <c r="BC116" s="113"/>
      <c r="BD116" s="113"/>
      <c r="BE116" s="113">
        <v>5000</v>
      </c>
      <c r="BF116" s="113"/>
      <c r="BG116" s="113"/>
      <c r="BH116" s="113"/>
      <c r="BI116" s="113"/>
      <c r="BJ116" s="113">
        <v>12500</v>
      </c>
      <c r="BK116" s="113"/>
      <c r="BL116" s="113"/>
      <c r="BM116" s="113"/>
      <c r="BN116" s="113"/>
      <c r="BO116" s="113">
        <v>12450</v>
      </c>
      <c r="BP116" s="113"/>
      <c r="BQ116" s="113"/>
      <c r="BR116" s="113"/>
      <c r="BS116" s="113"/>
      <c r="BT116" s="113">
        <v>24950</v>
      </c>
      <c r="BU116" s="113"/>
      <c r="BV116" s="113"/>
      <c r="BW116" s="113"/>
      <c r="BX116" s="113"/>
    </row>
    <row r="118" spans="1:79" ht="14.25" customHeight="1" x14ac:dyDescent="0.2">
      <c r="A118" s="29" t="s">
        <v>239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230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235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180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180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179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15" x14ac:dyDescent="0.2">
      <c r="A124" s="89">
        <v>0</v>
      </c>
      <c r="B124" s="90"/>
      <c r="C124" s="90"/>
      <c r="D124" s="27" t="s">
        <v>181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182</v>
      </c>
      <c r="R124" s="27"/>
      <c r="S124" s="27"/>
      <c r="T124" s="27"/>
      <c r="U124" s="27"/>
      <c r="V124" s="27" t="s">
        <v>183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3">
        <v>49900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49900</v>
      </c>
      <c r="AQ124" s="113"/>
      <c r="AR124" s="113"/>
      <c r="AS124" s="113"/>
      <c r="AT124" s="113"/>
      <c r="AU124" s="113">
        <v>49900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49900</v>
      </c>
      <c r="BF124" s="113"/>
      <c r="BG124" s="113"/>
      <c r="BH124" s="113"/>
      <c r="BI124" s="113"/>
    </row>
    <row r="125" spans="1:79" s="6" customFormat="1" ht="14.25" x14ac:dyDescent="0.2">
      <c r="A125" s="86">
        <v>0</v>
      </c>
      <c r="B125" s="87"/>
      <c r="C125" s="87"/>
      <c r="D125" s="111" t="s">
        <v>184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5" t="s">
        <v>185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186</v>
      </c>
      <c r="R126" s="27"/>
      <c r="S126" s="27"/>
      <c r="T126" s="27"/>
      <c r="U126" s="27"/>
      <c r="V126" s="115" t="s">
        <v>187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3">
        <v>4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4</v>
      </c>
      <c r="AQ126" s="113"/>
      <c r="AR126" s="113"/>
      <c r="AS126" s="113"/>
      <c r="AT126" s="113"/>
      <c r="AU126" s="113">
        <v>4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4</v>
      </c>
      <c r="BF126" s="113"/>
      <c r="BG126" s="113"/>
      <c r="BH126" s="113"/>
      <c r="BI126" s="113"/>
    </row>
    <row r="127" spans="1:79" s="6" customFormat="1" ht="14.25" x14ac:dyDescent="0.2">
      <c r="A127" s="86">
        <v>0</v>
      </c>
      <c r="B127" s="87"/>
      <c r="C127" s="87"/>
      <c r="D127" s="114" t="s">
        <v>188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4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14.25" customHeight="1" x14ac:dyDescent="0.2">
      <c r="A128" s="89">
        <v>0</v>
      </c>
      <c r="B128" s="90"/>
      <c r="C128" s="90"/>
      <c r="D128" s="115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182</v>
      </c>
      <c r="R128" s="27"/>
      <c r="S128" s="27"/>
      <c r="T128" s="27"/>
      <c r="U128" s="27"/>
      <c r="V128" s="115" t="s">
        <v>190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3">
        <v>12475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v>12475</v>
      </c>
      <c r="AQ128" s="113"/>
      <c r="AR128" s="113"/>
      <c r="AS128" s="113"/>
      <c r="AT128" s="113"/>
      <c r="AU128" s="113">
        <v>12475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v>12475</v>
      </c>
      <c r="BF128" s="113"/>
      <c r="BG128" s="113"/>
      <c r="BH128" s="113"/>
      <c r="BI128" s="113"/>
    </row>
    <row r="130" spans="1:79" ht="14.25" customHeight="1" x14ac:dyDescent="0.2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208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209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212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219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230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235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191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209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213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224</v>
      </c>
      <c r="AV141" s="27"/>
      <c r="AW141" s="27"/>
      <c r="AX141" s="27"/>
      <c r="AY141" s="27"/>
      <c r="AZ141" s="27"/>
      <c r="BA141" s="27" t="s">
        <v>231</v>
      </c>
      <c r="BB141" s="27"/>
      <c r="BC141" s="27"/>
      <c r="BD141" s="27"/>
      <c r="BE141" s="27"/>
      <c r="BF141" s="27"/>
      <c r="BG141" s="27" t="s">
        <v>240</v>
      </c>
      <c r="BH141" s="27"/>
      <c r="BI141" s="27"/>
      <c r="BJ141" s="27"/>
      <c r="BK141" s="27"/>
      <c r="BL141" s="27"/>
    </row>
    <row r="142" spans="1:79" ht="15" customHeight="1" x14ac:dyDescent="0.2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 x14ac:dyDescent="0.2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6">
        <v>1</v>
      </c>
      <c r="B146" s="87"/>
      <c r="C146" s="87"/>
      <c r="D146" s="100" t="s">
        <v>192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3" t="s">
        <v>173</v>
      </c>
      <c r="X147" s="113"/>
      <c r="Y147" s="113"/>
      <c r="Z147" s="113" t="s">
        <v>173</v>
      </c>
      <c r="AA147" s="113"/>
      <c r="AB147" s="113"/>
      <c r="AC147" s="113"/>
      <c r="AD147" s="113"/>
      <c r="AE147" s="113"/>
      <c r="AF147" s="113"/>
      <c r="AG147" s="113"/>
      <c r="AH147" s="113"/>
      <c r="AI147" s="113" t="s">
        <v>173</v>
      </c>
      <c r="AJ147" s="113"/>
      <c r="AK147" s="113"/>
      <c r="AL147" s="113" t="s">
        <v>173</v>
      </c>
      <c r="AM147" s="113"/>
      <c r="AN147" s="113"/>
      <c r="AO147" s="113"/>
      <c r="AP147" s="113"/>
      <c r="AQ147" s="113"/>
      <c r="AR147" s="113"/>
      <c r="AS147" s="113"/>
      <c r="AT147" s="113"/>
      <c r="AU147" s="113" t="s">
        <v>173</v>
      </c>
      <c r="AV147" s="113"/>
      <c r="AW147" s="113"/>
      <c r="AX147" s="113"/>
      <c r="AY147" s="113"/>
      <c r="AZ147" s="113"/>
      <c r="BA147" s="113" t="s">
        <v>173</v>
      </c>
      <c r="BB147" s="113"/>
      <c r="BC147" s="113"/>
      <c r="BD147" s="113"/>
      <c r="BE147" s="113"/>
      <c r="BF147" s="113"/>
      <c r="BG147" s="113" t="s">
        <v>173</v>
      </c>
      <c r="BH147" s="113"/>
      <c r="BI147" s="113"/>
      <c r="BJ147" s="113"/>
      <c r="BK147" s="113"/>
      <c r="BL147" s="113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0.2">
      <c r="A151" s="29" t="s">
        <v>225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0.2">
      <c r="A152" s="31" t="s">
        <v>208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209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212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219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0.2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45" customHeight="1" x14ac:dyDescent="0.2">
      <c r="A157" s="110">
        <v>1</v>
      </c>
      <c r="B157" s="110"/>
      <c r="C157" s="110"/>
      <c r="D157" s="110"/>
      <c r="E157" s="110"/>
      <c r="F157" s="110"/>
      <c r="G157" s="92" t="s">
        <v>194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18" t="s">
        <v>195</v>
      </c>
      <c r="U157" s="93"/>
      <c r="V157" s="93"/>
      <c r="W157" s="93"/>
      <c r="X157" s="93"/>
      <c r="Y157" s="93"/>
      <c r="Z157" s="94"/>
      <c r="AA157" s="117">
        <v>0</v>
      </c>
      <c r="AB157" s="117"/>
      <c r="AC157" s="117"/>
      <c r="AD157" s="117"/>
      <c r="AE157" s="117"/>
      <c r="AF157" s="117">
        <v>0</v>
      </c>
      <c r="AG157" s="117"/>
      <c r="AH157" s="117"/>
      <c r="AI157" s="117"/>
      <c r="AJ157" s="117"/>
      <c r="AK157" s="117">
        <f>IF(ISNUMBER(AA157),AA157,0)+IF(ISNUMBER(AF157),AF157,0)</f>
        <v>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10000</v>
      </c>
      <c r="AV157" s="117"/>
      <c r="AW157" s="117"/>
      <c r="AX157" s="117"/>
      <c r="AY157" s="117"/>
      <c r="AZ157" s="117">
        <f>IF(ISNUMBER(AP157),AP157,0)+IF(ISNUMBER(AU157),AU157,0)</f>
        <v>10000</v>
      </c>
      <c r="BA157" s="117"/>
      <c r="BB157" s="117"/>
      <c r="BC157" s="117"/>
      <c r="BD157" s="117"/>
      <c r="BE157" s="117">
        <v>25000</v>
      </c>
      <c r="BF157" s="117"/>
      <c r="BG157" s="117"/>
      <c r="BH157" s="117"/>
      <c r="BI157" s="117"/>
      <c r="BJ157" s="117">
        <v>24900</v>
      </c>
      <c r="BK157" s="117"/>
      <c r="BL157" s="117"/>
      <c r="BM157" s="117"/>
      <c r="BN157" s="117"/>
      <c r="BO157" s="117">
        <f>IF(ISNUMBER(BE157),BE157,0)+IF(ISNUMBER(BJ157),BJ157,0)</f>
        <v>49900</v>
      </c>
      <c r="BP157" s="117"/>
      <c r="BQ157" s="117"/>
      <c r="BR157" s="117"/>
      <c r="BS157" s="117"/>
      <c r="CA157" s="99" t="s">
        <v>45</v>
      </c>
    </row>
    <row r="158" spans="1:79" s="6" customFormat="1" ht="12.75" customHeight="1" x14ac:dyDescent="0.2">
      <c r="A158" s="85"/>
      <c r="B158" s="85"/>
      <c r="C158" s="85"/>
      <c r="D158" s="85"/>
      <c r="E158" s="85"/>
      <c r="F158" s="85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19"/>
      <c r="U158" s="101"/>
      <c r="V158" s="101"/>
      <c r="W158" s="101"/>
      <c r="X158" s="101"/>
      <c r="Y158" s="101"/>
      <c r="Z158" s="102"/>
      <c r="AA158" s="116">
        <v>0</v>
      </c>
      <c r="AB158" s="116"/>
      <c r="AC158" s="116"/>
      <c r="AD158" s="116"/>
      <c r="AE158" s="116"/>
      <c r="AF158" s="116">
        <v>0</v>
      </c>
      <c r="AG158" s="116"/>
      <c r="AH158" s="116"/>
      <c r="AI158" s="116"/>
      <c r="AJ158" s="116"/>
      <c r="AK158" s="116">
        <f>IF(ISNUMBER(AA158),AA158,0)+IF(ISNUMBER(AF158),AF158,0)</f>
        <v>0</v>
      </c>
      <c r="AL158" s="116"/>
      <c r="AM158" s="116"/>
      <c r="AN158" s="116"/>
      <c r="AO158" s="116"/>
      <c r="AP158" s="116">
        <v>0</v>
      </c>
      <c r="AQ158" s="116"/>
      <c r="AR158" s="116"/>
      <c r="AS158" s="116"/>
      <c r="AT158" s="116"/>
      <c r="AU158" s="116">
        <v>10000</v>
      </c>
      <c r="AV158" s="116"/>
      <c r="AW158" s="116"/>
      <c r="AX158" s="116"/>
      <c r="AY158" s="116"/>
      <c r="AZ158" s="116">
        <f>IF(ISNUMBER(AP158),AP158,0)+IF(ISNUMBER(AU158),AU158,0)</f>
        <v>10000</v>
      </c>
      <c r="BA158" s="116"/>
      <c r="BB158" s="116"/>
      <c r="BC158" s="116"/>
      <c r="BD158" s="116"/>
      <c r="BE158" s="116">
        <v>25000</v>
      </c>
      <c r="BF158" s="116"/>
      <c r="BG158" s="116"/>
      <c r="BH158" s="116"/>
      <c r="BI158" s="116"/>
      <c r="BJ158" s="116">
        <v>24900</v>
      </c>
      <c r="BK158" s="116"/>
      <c r="BL158" s="116"/>
      <c r="BM158" s="116"/>
      <c r="BN158" s="116"/>
      <c r="BO158" s="116">
        <f>IF(ISNUMBER(BE158),BE158,0)+IF(ISNUMBER(BJ158),BJ158,0)</f>
        <v>49900</v>
      </c>
      <c r="BP158" s="116"/>
      <c r="BQ158" s="116"/>
      <c r="BR158" s="116"/>
      <c r="BS158" s="116"/>
    </row>
    <row r="160" spans="1:79" ht="13.5" customHeight="1" x14ac:dyDescent="0.2">
      <c r="A160" s="29" t="s">
        <v>241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 x14ac:dyDescent="0.2">
      <c r="A161" s="44" t="s">
        <v>208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</row>
    <row r="162" spans="1:79" ht="15" customHeight="1" x14ac:dyDescent="0.2">
      <c r="A162" s="27" t="s">
        <v>6</v>
      </c>
      <c r="B162" s="27"/>
      <c r="C162" s="27"/>
      <c r="D162" s="27"/>
      <c r="E162" s="27"/>
      <c r="F162" s="27"/>
      <c r="G162" s="27" t="s">
        <v>126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13</v>
      </c>
      <c r="U162" s="27"/>
      <c r="V162" s="27"/>
      <c r="W162" s="27"/>
      <c r="X162" s="27"/>
      <c r="Y162" s="27"/>
      <c r="Z162" s="27"/>
      <c r="AA162" s="36" t="s">
        <v>230</v>
      </c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7"/>
      <c r="AP162" s="36" t="s">
        <v>235</v>
      </c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8"/>
    </row>
    <row r="163" spans="1:79" ht="32.1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 t="s">
        <v>4</v>
      </c>
      <c r="AB163" s="27"/>
      <c r="AC163" s="27"/>
      <c r="AD163" s="27"/>
      <c r="AE163" s="27"/>
      <c r="AF163" s="27" t="s">
        <v>3</v>
      </c>
      <c r="AG163" s="27"/>
      <c r="AH163" s="27"/>
      <c r="AI163" s="27"/>
      <c r="AJ163" s="27"/>
      <c r="AK163" s="27" t="s">
        <v>89</v>
      </c>
      <c r="AL163" s="27"/>
      <c r="AM163" s="27"/>
      <c r="AN163" s="27"/>
      <c r="AO163" s="27"/>
      <c r="AP163" s="27" t="s">
        <v>4</v>
      </c>
      <c r="AQ163" s="27"/>
      <c r="AR163" s="27"/>
      <c r="AS163" s="27"/>
      <c r="AT163" s="27"/>
      <c r="AU163" s="27" t="s">
        <v>3</v>
      </c>
      <c r="AV163" s="27"/>
      <c r="AW163" s="27"/>
      <c r="AX163" s="27"/>
      <c r="AY163" s="27"/>
      <c r="AZ163" s="27" t="s">
        <v>96</v>
      </c>
      <c r="BA163" s="27"/>
      <c r="BB163" s="27"/>
      <c r="BC163" s="27"/>
      <c r="BD163" s="27"/>
    </row>
    <row r="164" spans="1:79" ht="15" customHeight="1" x14ac:dyDescent="0.2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/>
      <c r="AA164" s="27">
        <v>4</v>
      </c>
      <c r="AB164" s="27"/>
      <c r="AC164" s="27"/>
      <c r="AD164" s="27"/>
      <c r="AE164" s="27"/>
      <c r="AF164" s="27">
        <v>5</v>
      </c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>
        <v>7</v>
      </c>
      <c r="AQ164" s="27"/>
      <c r="AR164" s="27"/>
      <c r="AS164" s="27"/>
      <c r="AT164" s="27"/>
      <c r="AU164" s="27">
        <v>8</v>
      </c>
      <c r="AV164" s="27"/>
      <c r="AW164" s="27"/>
      <c r="AX164" s="27"/>
      <c r="AY164" s="27"/>
      <c r="AZ164" s="27">
        <v>9</v>
      </c>
      <c r="BA164" s="27"/>
      <c r="BB164" s="27"/>
      <c r="BC164" s="27"/>
      <c r="BD164" s="27"/>
    </row>
    <row r="165" spans="1:79" s="1" customFormat="1" ht="12" hidden="1" customHeight="1" x14ac:dyDescent="0.2">
      <c r="A165" s="26" t="s">
        <v>69</v>
      </c>
      <c r="B165" s="26"/>
      <c r="C165" s="26"/>
      <c r="D165" s="26"/>
      <c r="E165" s="26"/>
      <c r="F165" s="26"/>
      <c r="G165" s="61" t="s">
        <v>57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 t="s">
        <v>79</v>
      </c>
      <c r="U165" s="61"/>
      <c r="V165" s="61"/>
      <c r="W165" s="61"/>
      <c r="X165" s="61"/>
      <c r="Y165" s="61"/>
      <c r="Z165" s="61"/>
      <c r="AA165" s="30" t="s">
        <v>60</v>
      </c>
      <c r="AB165" s="30"/>
      <c r="AC165" s="30"/>
      <c r="AD165" s="30"/>
      <c r="AE165" s="30"/>
      <c r="AF165" s="30" t="s">
        <v>61</v>
      </c>
      <c r="AG165" s="30"/>
      <c r="AH165" s="30"/>
      <c r="AI165" s="30"/>
      <c r="AJ165" s="30"/>
      <c r="AK165" s="50" t="s">
        <v>122</v>
      </c>
      <c r="AL165" s="50"/>
      <c r="AM165" s="50"/>
      <c r="AN165" s="50"/>
      <c r="AO165" s="50"/>
      <c r="AP165" s="30" t="s">
        <v>62</v>
      </c>
      <c r="AQ165" s="30"/>
      <c r="AR165" s="30"/>
      <c r="AS165" s="30"/>
      <c r="AT165" s="30"/>
      <c r="AU165" s="30" t="s">
        <v>63</v>
      </c>
      <c r="AV165" s="30"/>
      <c r="AW165" s="30"/>
      <c r="AX165" s="30"/>
      <c r="AY165" s="30"/>
      <c r="AZ165" s="50" t="s">
        <v>122</v>
      </c>
      <c r="BA165" s="50"/>
      <c r="BB165" s="50"/>
      <c r="BC165" s="50"/>
      <c r="BD165" s="50"/>
      <c r="CA165" s="1" t="s">
        <v>46</v>
      </c>
    </row>
    <row r="166" spans="1:79" s="99" customFormat="1" ht="45" customHeight="1" x14ac:dyDescent="0.2">
      <c r="A166" s="110">
        <v>1</v>
      </c>
      <c r="B166" s="110"/>
      <c r="C166" s="110"/>
      <c r="D166" s="110"/>
      <c r="E166" s="110"/>
      <c r="F166" s="110"/>
      <c r="G166" s="92" t="s">
        <v>194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18" t="s">
        <v>195</v>
      </c>
      <c r="U166" s="93"/>
      <c r="V166" s="93"/>
      <c r="W166" s="93"/>
      <c r="X166" s="93"/>
      <c r="Y166" s="93"/>
      <c r="Z166" s="94"/>
      <c r="AA166" s="117">
        <v>49900</v>
      </c>
      <c r="AB166" s="117"/>
      <c r="AC166" s="117"/>
      <c r="AD166" s="117"/>
      <c r="AE166" s="117"/>
      <c r="AF166" s="117">
        <v>0</v>
      </c>
      <c r="AG166" s="117"/>
      <c r="AH166" s="117"/>
      <c r="AI166" s="117"/>
      <c r="AJ166" s="117"/>
      <c r="AK166" s="117">
        <f>IF(ISNUMBER(AA166),AA166,0)+IF(ISNUMBER(AF166),AF166,0)</f>
        <v>49900</v>
      </c>
      <c r="AL166" s="117"/>
      <c r="AM166" s="117"/>
      <c r="AN166" s="117"/>
      <c r="AO166" s="117"/>
      <c r="AP166" s="117">
        <v>49900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f>IF(ISNUMBER(AP166),AP166,0)+IF(ISNUMBER(AU166),AU166,0)</f>
        <v>49900</v>
      </c>
      <c r="BA166" s="117"/>
      <c r="BB166" s="117"/>
      <c r="BC166" s="117"/>
      <c r="BD166" s="117"/>
      <c r="CA166" s="99" t="s">
        <v>47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19"/>
      <c r="U167" s="101"/>
      <c r="V167" s="101"/>
      <c r="W167" s="101"/>
      <c r="X167" s="101"/>
      <c r="Y167" s="101"/>
      <c r="Z167" s="102"/>
      <c r="AA167" s="116">
        <v>49900</v>
      </c>
      <c r="AB167" s="116"/>
      <c r="AC167" s="116"/>
      <c r="AD167" s="116"/>
      <c r="AE167" s="116"/>
      <c r="AF167" s="116">
        <v>0</v>
      </c>
      <c r="AG167" s="116"/>
      <c r="AH167" s="116"/>
      <c r="AI167" s="116"/>
      <c r="AJ167" s="116"/>
      <c r="AK167" s="116">
        <f>IF(ISNUMBER(AA167),AA167,0)+IF(ISNUMBER(AF167),AF167,0)</f>
        <v>49900</v>
      </c>
      <c r="AL167" s="116"/>
      <c r="AM167" s="116"/>
      <c r="AN167" s="116"/>
      <c r="AO167" s="116"/>
      <c r="AP167" s="116">
        <v>49900</v>
      </c>
      <c r="AQ167" s="116"/>
      <c r="AR167" s="116"/>
      <c r="AS167" s="116"/>
      <c r="AT167" s="116"/>
      <c r="AU167" s="116">
        <v>0</v>
      </c>
      <c r="AV167" s="116"/>
      <c r="AW167" s="116"/>
      <c r="AX167" s="116"/>
      <c r="AY167" s="116"/>
      <c r="AZ167" s="116">
        <f>IF(ISNUMBER(AP167),AP167,0)+IF(ISNUMBER(AU167),AU167,0)</f>
        <v>49900</v>
      </c>
      <c r="BA167" s="116"/>
      <c r="BB167" s="116"/>
      <c r="BC167" s="116"/>
      <c r="BD167" s="116"/>
    </row>
    <row r="170" spans="1:79" ht="14.25" customHeight="1" x14ac:dyDescent="0.2">
      <c r="A170" s="29" t="s">
        <v>242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208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209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212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219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230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235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99" customFormat="1" ht="25.5" customHeight="1" x14ac:dyDescent="0.2">
      <c r="A176" s="92" t="s">
        <v>196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4"/>
      <c r="N176" s="89"/>
      <c r="O176" s="90"/>
      <c r="P176" s="90"/>
      <c r="Q176" s="90"/>
      <c r="R176" s="90"/>
      <c r="S176" s="90"/>
      <c r="T176" s="90"/>
      <c r="U176" s="91"/>
      <c r="V176" s="120">
        <v>0</v>
      </c>
      <c r="W176" s="120"/>
      <c r="X176" s="120"/>
      <c r="Y176" s="120"/>
      <c r="Z176" s="120"/>
      <c r="AA176" s="120">
        <v>0</v>
      </c>
      <c r="AB176" s="120"/>
      <c r="AC176" s="120"/>
      <c r="AD176" s="120"/>
      <c r="AE176" s="120"/>
      <c r="AF176" s="120">
        <v>0</v>
      </c>
      <c r="AG176" s="120"/>
      <c r="AH176" s="120"/>
      <c r="AI176" s="120"/>
      <c r="AJ176" s="120">
        <v>10000</v>
      </c>
      <c r="AK176" s="120"/>
      <c r="AL176" s="120"/>
      <c r="AM176" s="120"/>
      <c r="AN176" s="120"/>
      <c r="AO176" s="120">
        <v>0</v>
      </c>
      <c r="AP176" s="120"/>
      <c r="AQ176" s="120"/>
      <c r="AR176" s="120"/>
      <c r="AS176" s="120">
        <v>24900</v>
      </c>
      <c r="AT176" s="120"/>
      <c r="AU176" s="120"/>
      <c r="AV176" s="120"/>
      <c r="AW176" s="120"/>
      <c r="AX176" s="120">
        <v>0</v>
      </c>
      <c r="AY176" s="120"/>
      <c r="AZ176" s="120"/>
      <c r="BA176" s="120"/>
      <c r="BB176" s="120">
        <v>0</v>
      </c>
      <c r="BC176" s="120"/>
      <c r="BD176" s="120"/>
      <c r="BE176" s="120"/>
      <c r="BF176" s="120"/>
      <c r="BG176" s="120">
        <v>0</v>
      </c>
      <c r="BH176" s="120"/>
      <c r="BI176" s="120"/>
      <c r="BJ176" s="120"/>
      <c r="BK176" s="120">
        <v>0</v>
      </c>
      <c r="BL176" s="120"/>
      <c r="BM176" s="120"/>
      <c r="BN176" s="120"/>
      <c r="BO176" s="120"/>
      <c r="BP176" s="121">
        <v>0</v>
      </c>
      <c r="BQ176" s="122"/>
      <c r="BR176" s="122"/>
      <c r="BS176" s="123"/>
      <c r="CA176" s="99" t="s">
        <v>49</v>
      </c>
    </row>
    <row r="177" spans="1:79" s="6" customFormat="1" ht="12.75" customHeight="1" x14ac:dyDescent="0.2">
      <c r="A177" s="100" t="s">
        <v>147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2"/>
      <c r="N177" s="86"/>
      <c r="O177" s="87"/>
      <c r="P177" s="87"/>
      <c r="Q177" s="87"/>
      <c r="R177" s="87"/>
      <c r="S177" s="87"/>
      <c r="T177" s="87"/>
      <c r="U177" s="88"/>
      <c r="V177" s="124"/>
      <c r="W177" s="124"/>
      <c r="X177" s="124"/>
      <c r="Y177" s="124"/>
      <c r="Z177" s="124"/>
      <c r="AA177" s="124">
        <v>0</v>
      </c>
      <c r="AB177" s="124"/>
      <c r="AC177" s="124"/>
      <c r="AD177" s="124"/>
      <c r="AE177" s="124"/>
      <c r="AF177" s="124"/>
      <c r="AG177" s="124"/>
      <c r="AH177" s="124"/>
      <c r="AI177" s="124"/>
      <c r="AJ177" s="124">
        <v>10000</v>
      </c>
      <c r="AK177" s="124"/>
      <c r="AL177" s="124"/>
      <c r="AM177" s="124"/>
      <c r="AN177" s="124"/>
      <c r="AO177" s="124"/>
      <c r="AP177" s="124"/>
      <c r="AQ177" s="124"/>
      <c r="AR177" s="124"/>
      <c r="AS177" s="124">
        <v>24900</v>
      </c>
      <c r="AT177" s="124"/>
      <c r="AU177" s="124"/>
      <c r="AV177" s="124"/>
      <c r="AW177" s="124"/>
      <c r="AX177" s="124"/>
      <c r="AY177" s="124"/>
      <c r="AZ177" s="124"/>
      <c r="BA177" s="124"/>
      <c r="BB177" s="124">
        <v>0</v>
      </c>
      <c r="BC177" s="124"/>
      <c r="BD177" s="124"/>
      <c r="BE177" s="124"/>
      <c r="BF177" s="124"/>
      <c r="BG177" s="124"/>
      <c r="BH177" s="124"/>
      <c r="BI177" s="124"/>
      <c r="BJ177" s="124"/>
      <c r="BK177" s="124">
        <v>0</v>
      </c>
      <c r="BL177" s="124"/>
      <c r="BM177" s="124"/>
      <c r="BN177" s="124"/>
      <c r="BO177" s="124"/>
      <c r="BP177" s="125"/>
      <c r="BQ177" s="126"/>
      <c r="BR177" s="126"/>
      <c r="BS177" s="127"/>
    </row>
    <row r="180" spans="1:79" ht="35.25" customHeight="1" x14ac:dyDescent="0.2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</row>
    <row r="182" spans="1:79" ht="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4" spans="1:79" ht="28.5" customHeight="1" x14ac:dyDescent="0.2">
      <c r="A184" s="34" t="s">
        <v>226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</row>
    <row r="185" spans="1:79" ht="14.25" customHeight="1" x14ac:dyDescent="0.2">
      <c r="A185" s="29" t="s">
        <v>210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0.2">
      <c r="A186" s="31" t="s">
        <v>208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136</v>
      </c>
      <c r="AF187" s="27"/>
      <c r="AG187" s="27"/>
      <c r="AH187" s="27"/>
      <c r="AI187" s="27"/>
      <c r="AJ187" s="27"/>
      <c r="AK187" s="27" t="s">
        <v>137</v>
      </c>
      <c r="AL187" s="27"/>
      <c r="AM187" s="27"/>
      <c r="AN187" s="27"/>
      <c r="AO187" s="27"/>
      <c r="AP187" s="27"/>
      <c r="AQ187" s="27" t="s">
        <v>138</v>
      </c>
      <c r="AR187" s="27"/>
      <c r="AS187" s="27"/>
      <c r="AT187" s="27"/>
      <c r="AU187" s="27"/>
      <c r="AV187" s="27"/>
      <c r="AW187" s="27" t="s">
        <v>98</v>
      </c>
      <c r="AX187" s="27"/>
      <c r="AY187" s="27"/>
      <c r="AZ187" s="27"/>
      <c r="BA187" s="27"/>
      <c r="BB187" s="27"/>
      <c r="BC187" s="27"/>
      <c r="BD187" s="27"/>
      <c r="BE187" s="27"/>
      <c r="BF187" s="27"/>
      <c r="BG187" s="27" t="s">
        <v>139</v>
      </c>
      <c r="BH187" s="27"/>
      <c r="BI187" s="27"/>
      <c r="BJ187" s="27"/>
      <c r="BK187" s="27"/>
      <c r="BL187" s="27"/>
    </row>
    <row r="188" spans="1:79" ht="39.950000000000003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 t="s">
        <v>17</v>
      </c>
      <c r="AX188" s="27"/>
      <c r="AY188" s="27"/>
      <c r="AZ188" s="27"/>
      <c r="BA188" s="27"/>
      <c r="BB188" s="27" t="s">
        <v>16</v>
      </c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7">
        <v>8</v>
      </c>
      <c r="AX189" s="27"/>
      <c r="AY189" s="27"/>
      <c r="AZ189" s="27"/>
      <c r="BA189" s="27"/>
      <c r="BB189" s="27">
        <v>9</v>
      </c>
      <c r="BC189" s="27"/>
      <c r="BD189" s="27"/>
      <c r="BE189" s="27"/>
      <c r="BF189" s="27"/>
      <c r="BG189" s="27">
        <v>10</v>
      </c>
      <c r="BH189" s="27"/>
      <c r="BI189" s="27"/>
      <c r="BJ189" s="27"/>
      <c r="BK189" s="27"/>
      <c r="BL189" s="27"/>
    </row>
    <row r="190" spans="1:79" s="1" customFormat="1" ht="12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78" t="s">
        <v>99</v>
      </c>
      <c r="AR190" s="30"/>
      <c r="AS190" s="30"/>
      <c r="AT190" s="30"/>
      <c r="AU190" s="30"/>
      <c r="AV190" s="30"/>
      <c r="AW190" s="30" t="s">
        <v>84</v>
      </c>
      <c r="AX190" s="30"/>
      <c r="AY190" s="30"/>
      <c r="AZ190" s="30"/>
      <c r="BA190" s="30"/>
      <c r="BB190" s="30" t="s">
        <v>85</v>
      </c>
      <c r="BC190" s="30"/>
      <c r="BD190" s="30"/>
      <c r="BE190" s="30"/>
      <c r="BF190" s="30"/>
      <c r="BG190" s="78" t="s">
        <v>100</v>
      </c>
      <c r="BH190" s="30"/>
      <c r="BI190" s="30"/>
      <c r="BJ190" s="30"/>
      <c r="BK190" s="30"/>
      <c r="BL190" s="30"/>
      <c r="CA190" s="1" t="s">
        <v>50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28" t="s">
        <v>147</v>
      </c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>
        <f>IF(ISNUMBER(AK191),AK191,0)-IF(ISNUMBER(AE191),AE191,0)</f>
        <v>0</v>
      </c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>
        <f>IF(ISNUMBER(Z191),Z191,0)+IF(ISNUMBER(AK191),AK191,0)</f>
        <v>0</v>
      </c>
      <c r="BH191" s="116"/>
      <c r="BI191" s="116"/>
      <c r="BJ191" s="116"/>
      <c r="BK191" s="116"/>
      <c r="BL191" s="116"/>
      <c r="CA191" s="6" t="s">
        <v>51</v>
      </c>
    </row>
    <row r="193" spans="1:79" ht="14.25" customHeight="1" x14ac:dyDescent="0.2">
      <c r="A193" s="29" t="s">
        <v>227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31" t="s">
        <v>208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79" ht="18" customHeight="1" x14ac:dyDescent="0.2">
      <c r="A195" s="27" t="s">
        <v>135</v>
      </c>
      <c r="B195" s="27"/>
      <c r="C195" s="27"/>
      <c r="D195" s="27"/>
      <c r="E195" s="27"/>
      <c r="F195" s="27"/>
      <c r="G195" s="27" t="s">
        <v>19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214</v>
      </c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 t="s">
        <v>224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42.9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 t="s">
        <v>140</v>
      </c>
      <c r="R196" s="27"/>
      <c r="S196" s="27"/>
      <c r="T196" s="27"/>
      <c r="U196" s="27"/>
      <c r="V196" s="74" t="s">
        <v>141</v>
      </c>
      <c r="W196" s="74"/>
      <c r="X196" s="74"/>
      <c r="Y196" s="74"/>
      <c r="Z196" s="27" t="s">
        <v>142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 t="s">
        <v>143</v>
      </c>
      <c r="AK196" s="27"/>
      <c r="AL196" s="27"/>
      <c r="AM196" s="27"/>
      <c r="AN196" s="27"/>
      <c r="AO196" s="27" t="s">
        <v>20</v>
      </c>
      <c r="AP196" s="27"/>
      <c r="AQ196" s="27"/>
      <c r="AR196" s="27"/>
      <c r="AS196" s="27"/>
      <c r="AT196" s="74" t="s">
        <v>144</v>
      </c>
      <c r="AU196" s="74"/>
      <c r="AV196" s="74"/>
      <c r="AW196" s="74"/>
      <c r="AX196" s="27" t="s">
        <v>142</v>
      </c>
      <c r="AY196" s="27"/>
      <c r="AZ196" s="27"/>
      <c r="BA196" s="27"/>
      <c r="BB196" s="27"/>
      <c r="BC196" s="27"/>
      <c r="BD196" s="27"/>
      <c r="BE196" s="27"/>
      <c r="BF196" s="27"/>
      <c r="BG196" s="27"/>
      <c r="BH196" s="27" t="s">
        <v>145</v>
      </c>
      <c r="BI196" s="27"/>
      <c r="BJ196" s="27"/>
      <c r="BK196" s="27"/>
      <c r="BL196" s="27"/>
    </row>
    <row r="197" spans="1:79" ht="63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74"/>
      <c r="W197" s="74"/>
      <c r="X197" s="74"/>
      <c r="Y197" s="74"/>
      <c r="Z197" s="27" t="s">
        <v>17</v>
      </c>
      <c r="AA197" s="27"/>
      <c r="AB197" s="27"/>
      <c r="AC197" s="27"/>
      <c r="AD197" s="27"/>
      <c r="AE197" s="27" t="s">
        <v>16</v>
      </c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74"/>
      <c r="AU197" s="74"/>
      <c r="AV197" s="74"/>
      <c r="AW197" s="74"/>
      <c r="AX197" s="27" t="s">
        <v>17</v>
      </c>
      <c r="AY197" s="27"/>
      <c r="AZ197" s="27"/>
      <c r="BA197" s="27"/>
      <c r="BB197" s="27"/>
      <c r="BC197" s="27" t="s">
        <v>16</v>
      </c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 x14ac:dyDescent="0.2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>
        <v>3</v>
      </c>
      <c r="R198" s="27"/>
      <c r="S198" s="27"/>
      <c r="T198" s="27"/>
      <c r="U198" s="27"/>
      <c r="V198" s="27">
        <v>4</v>
      </c>
      <c r="W198" s="27"/>
      <c r="X198" s="27"/>
      <c r="Y198" s="27"/>
      <c r="Z198" s="27">
        <v>5</v>
      </c>
      <c r="AA198" s="27"/>
      <c r="AB198" s="27"/>
      <c r="AC198" s="27"/>
      <c r="AD198" s="27"/>
      <c r="AE198" s="27">
        <v>6</v>
      </c>
      <c r="AF198" s="27"/>
      <c r="AG198" s="27"/>
      <c r="AH198" s="27"/>
      <c r="AI198" s="27"/>
      <c r="AJ198" s="27">
        <v>7</v>
      </c>
      <c r="AK198" s="27"/>
      <c r="AL198" s="27"/>
      <c r="AM198" s="27"/>
      <c r="AN198" s="27"/>
      <c r="AO198" s="27">
        <v>8</v>
      </c>
      <c r="AP198" s="27"/>
      <c r="AQ198" s="27"/>
      <c r="AR198" s="27"/>
      <c r="AS198" s="27"/>
      <c r="AT198" s="27">
        <v>9</v>
      </c>
      <c r="AU198" s="27"/>
      <c r="AV198" s="27"/>
      <c r="AW198" s="27"/>
      <c r="AX198" s="27">
        <v>10</v>
      </c>
      <c r="AY198" s="27"/>
      <c r="AZ198" s="27"/>
      <c r="BA198" s="27"/>
      <c r="BB198" s="27"/>
      <c r="BC198" s="27">
        <v>11</v>
      </c>
      <c r="BD198" s="27"/>
      <c r="BE198" s="27"/>
      <c r="BF198" s="27"/>
      <c r="BG198" s="27"/>
      <c r="BH198" s="27">
        <v>12</v>
      </c>
      <c r="BI198" s="27"/>
      <c r="BJ198" s="27"/>
      <c r="BK198" s="27"/>
      <c r="BL198" s="27"/>
    </row>
    <row r="199" spans="1:79" s="1" customFormat="1" ht="12" hidden="1" customHeight="1" x14ac:dyDescent="0.2">
      <c r="A199" s="26" t="s">
        <v>64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30" t="s">
        <v>80</v>
      </c>
      <c r="R199" s="30"/>
      <c r="S199" s="30"/>
      <c r="T199" s="30"/>
      <c r="U199" s="30"/>
      <c r="V199" s="30" t="s">
        <v>81</v>
      </c>
      <c r="W199" s="30"/>
      <c r="X199" s="30"/>
      <c r="Y199" s="30"/>
      <c r="Z199" s="30" t="s">
        <v>82</v>
      </c>
      <c r="AA199" s="30"/>
      <c r="AB199" s="30"/>
      <c r="AC199" s="30"/>
      <c r="AD199" s="30"/>
      <c r="AE199" s="30" t="s">
        <v>83</v>
      </c>
      <c r="AF199" s="30"/>
      <c r="AG199" s="30"/>
      <c r="AH199" s="30"/>
      <c r="AI199" s="30"/>
      <c r="AJ199" s="78" t="s">
        <v>101</v>
      </c>
      <c r="AK199" s="30"/>
      <c r="AL199" s="30"/>
      <c r="AM199" s="30"/>
      <c r="AN199" s="30"/>
      <c r="AO199" s="30" t="s">
        <v>84</v>
      </c>
      <c r="AP199" s="30"/>
      <c r="AQ199" s="30"/>
      <c r="AR199" s="30"/>
      <c r="AS199" s="30"/>
      <c r="AT199" s="78" t="s">
        <v>102</v>
      </c>
      <c r="AU199" s="30"/>
      <c r="AV199" s="30"/>
      <c r="AW199" s="30"/>
      <c r="AX199" s="30" t="s">
        <v>85</v>
      </c>
      <c r="AY199" s="30"/>
      <c r="AZ199" s="30"/>
      <c r="BA199" s="30"/>
      <c r="BB199" s="30"/>
      <c r="BC199" s="30" t="s">
        <v>86</v>
      </c>
      <c r="BD199" s="30"/>
      <c r="BE199" s="30"/>
      <c r="BF199" s="30"/>
      <c r="BG199" s="30"/>
      <c r="BH199" s="78" t="s">
        <v>101</v>
      </c>
      <c r="BI199" s="30"/>
      <c r="BJ199" s="30"/>
      <c r="BK199" s="30"/>
      <c r="BL199" s="30"/>
      <c r="CA199" s="1" t="s">
        <v>52</v>
      </c>
    </row>
    <row r="200" spans="1:79" s="6" customFormat="1" ht="12.75" customHeight="1" x14ac:dyDescent="0.2">
      <c r="A200" s="85"/>
      <c r="B200" s="85"/>
      <c r="C200" s="85"/>
      <c r="D200" s="85"/>
      <c r="E200" s="85"/>
      <c r="F200" s="85"/>
      <c r="G200" s="128" t="s">
        <v>147</v>
      </c>
      <c r="H200" s="128"/>
      <c r="I200" s="128"/>
      <c r="J200" s="128"/>
      <c r="K200" s="128"/>
      <c r="L200" s="128"/>
      <c r="M200" s="128"/>
      <c r="N200" s="128"/>
      <c r="O200" s="128"/>
      <c r="P200" s="128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>
        <f>IF(ISNUMBER(Q200),Q200,0)-IF(ISNUMBER(Z200),Z200,0)</f>
        <v>0</v>
      </c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>
        <f>IF(ISNUMBER(V200),V200,0)-IF(ISNUMBER(Z200),Z200,0)-IF(ISNUMBER(AE200),AE200,0)</f>
        <v>0</v>
      </c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>
        <f>IF(ISNUMBER(AO200),AO200,0)-IF(ISNUMBER(AX200),AX200,0)</f>
        <v>0</v>
      </c>
      <c r="BI200" s="116"/>
      <c r="BJ200" s="116"/>
      <c r="BK200" s="116"/>
      <c r="BL200" s="116"/>
      <c r="CA200" s="6" t="s">
        <v>53</v>
      </c>
    </row>
    <row r="202" spans="1:79" ht="14.25" customHeight="1" x14ac:dyDescent="0.2">
      <c r="A202" s="29" t="s">
        <v>215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31" t="s">
        <v>208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 x14ac:dyDescent="0.2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211</v>
      </c>
      <c r="AF204" s="27"/>
      <c r="AG204" s="27"/>
      <c r="AH204" s="27"/>
      <c r="AI204" s="27"/>
      <c r="AJ204" s="27"/>
      <c r="AK204" s="27" t="s">
        <v>216</v>
      </c>
      <c r="AL204" s="27"/>
      <c r="AM204" s="27"/>
      <c r="AN204" s="27"/>
      <c r="AO204" s="27"/>
      <c r="AP204" s="27"/>
      <c r="AQ204" s="27" t="s">
        <v>228</v>
      </c>
      <c r="AR204" s="27"/>
      <c r="AS204" s="27"/>
      <c r="AT204" s="27"/>
      <c r="AU204" s="27"/>
      <c r="AV204" s="27"/>
      <c r="AW204" s="27" t="s">
        <v>18</v>
      </c>
      <c r="AX204" s="27"/>
      <c r="AY204" s="27"/>
      <c r="AZ204" s="27"/>
      <c r="BA204" s="27"/>
      <c r="BB204" s="27"/>
      <c r="BC204" s="27"/>
      <c r="BD204" s="27"/>
      <c r="BE204" s="27" t="s">
        <v>156</v>
      </c>
      <c r="BF204" s="27"/>
      <c r="BG204" s="27"/>
      <c r="BH204" s="27"/>
      <c r="BI204" s="27"/>
      <c r="BJ204" s="27"/>
      <c r="BK204" s="27"/>
      <c r="BL204" s="27"/>
    </row>
    <row r="205" spans="1:79" ht="21.75" customHeight="1" x14ac:dyDescent="0.2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6">
        <v>8</v>
      </c>
      <c r="AX206" s="26"/>
      <c r="AY206" s="26"/>
      <c r="AZ206" s="26"/>
      <c r="BA206" s="26"/>
      <c r="BB206" s="26"/>
      <c r="BC206" s="26"/>
      <c r="BD206" s="26"/>
      <c r="BE206" s="26">
        <v>9</v>
      </c>
      <c r="BF206" s="26"/>
      <c r="BG206" s="26"/>
      <c r="BH206" s="26"/>
      <c r="BI206" s="26"/>
      <c r="BJ206" s="26"/>
      <c r="BK206" s="26"/>
      <c r="BL206" s="26"/>
    </row>
    <row r="207" spans="1:79" s="1" customFormat="1" ht="18.75" hidden="1" customHeight="1" x14ac:dyDescent="0.2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30" t="s">
        <v>84</v>
      </c>
      <c r="AR207" s="30"/>
      <c r="AS207" s="30"/>
      <c r="AT207" s="30"/>
      <c r="AU207" s="30"/>
      <c r="AV207" s="30"/>
      <c r="AW207" s="61" t="s">
        <v>87</v>
      </c>
      <c r="AX207" s="61"/>
      <c r="AY207" s="61"/>
      <c r="AZ207" s="61"/>
      <c r="BA207" s="61"/>
      <c r="BB207" s="61"/>
      <c r="BC207" s="61"/>
      <c r="BD207" s="61"/>
      <c r="BE207" s="61" t="s">
        <v>88</v>
      </c>
      <c r="BF207" s="61"/>
      <c r="BG207" s="61"/>
      <c r="BH207" s="61"/>
      <c r="BI207" s="61"/>
      <c r="BJ207" s="61"/>
      <c r="BK207" s="61"/>
      <c r="BL207" s="61"/>
      <c r="CA207" s="1" t="s">
        <v>54</v>
      </c>
    </row>
    <row r="208" spans="1:79" s="6" customFormat="1" ht="12.75" customHeight="1" x14ac:dyDescent="0.2">
      <c r="A208" s="85"/>
      <c r="B208" s="85"/>
      <c r="C208" s="85"/>
      <c r="D208" s="85"/>
      <c r="E208" s="85"/>
      <c r="F208" s="85"/>
      <c r="G208" s="128" t="s">
        <v>147</v>
      </c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CA208" s="6" t="s">
        <v>55</v>
      </c>
    </row>
    <row r="210" spans="1:64" ht="14.25" customHeight="1" x14ac:dyDescent="0.2">
      <c r="A210" s="29" t="s">
        <v>229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29" t="s">
        <v>244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4.25" x14ac:dyDescent="0.2">
      <c r="A215" s="29" t="s">
        <v>217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64" ht="1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133" t="s">
        <v>202</v>
      </c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22"/>
      <c r="AC220" s="22"/>
      <c r="AD220" s="22"/>
      <c r="AE220" s="22"/>
      <c r="AF220" s="22"/>
      <c r="AG220" s="22"/>
      <c r="AH220" s="42"/>
      <c r="AI220" s="42"/>
      <c r="AJ220" s="42"/>
      <c r="AK220" s="42"/>
      <c r="AL220" s="42"/>
      <c r="AM220" s="42"/>
      <c r="AN220" s="42"/>
      <c r="AO220" s="42"/>
      <c r="AP220" s="42"/>
      <c r="AQ220" s="22"/>
      <c r="AR220" s="22"/>
      <c r="AS220" s="22"/>
      <c r="AT220" s="22"/>
      <c r="AU220" s="134" t="s">
        <v>204</v>
      </c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28.5" customHeight="1" x14ac:dyDescent="0.2">
      <c r="A223" s="133" t="s">
        <v>203</v>
      </c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23"/>
      <c r="AC223" s="23"/>
      <c r="AD223" s="23"/>
      <c r="AE223" s="23"/>
      <c r="AF223" s="23"/>
      <c r="AG223" s="23"/>
      <c r="AH223" s="43"/>
      <c r="AI223" s="43"/>
      <c r="AJ223" s="43"/>
      <c r="AK223" s="43"/>
      <c r="AL223" s="43"/>
      <c r="AM223" s="43"/>
      <c r="AN223" s="43"/>
      <c r="AO223" s="43"/>
      <c r="AP223" s="43"/>
      <c r="AQ223" s="23"/>
      <c r="AR223" s="23"/>
      <c r="AS223" s="23"/>
      <c r="AT223" s="23"/>
      <c r="AU223" s="135" t="s">
        <v>205</v>
      </c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28" t="s">
        <v>1</v>
      </c>
      <c r="AI224" s="28"/>
      <c r="AJ224" s="28"/>
      <c r="AK224" s="28"/>
      <c r="AL224" s="28"/>
      <c r="AM224" s="28"/>
      <c r="AN224" s="28"/>
      <c r="AO224" s="28"/>
      <c r="AP224" s="28"/>
      <c r="AQ224" s="23"/>
      <c r="AR224" s="23"/>
      <c r="AS224" s="23"/>
      <c r="AT224" s="23"/>
      <c r="AU224" s="28" t="s">
        <v>160</v>
      </c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</row>
  </sheetData>
  <mergeCells count="1305"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8:BD208"/>
    <mergeCell ref="BE208:BL208"/>
    <mergeCell ref="A210:BL210"/>
    <mergeCell ref="A211:BL211"/>
    <mergeCell ref="A214:BL214"/>
    <mergeCell ref="A215:BL215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  <mergeCell ref="AE204:AJ205"/>
    <mergeCell ref="AK204:AP205"/>
    <mergeCell ref="AQ204:AV205"/>
    <mergeCell ref="AW204:BD205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1:AP191"/>
    <mergeCell ref="AQ191:AV191"/>
    <mergeCell ref="AW191:BA191"/>
    <mergeCell ref="BB191:BF191"/>
    <mergeCell ref="BG191:BL191"/>
    <mergeCell ref="A193:BL193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Q187:AV188"/>
    <mergeCell ref="AW187:BF187"/>
    <mergeCell ref="BG187:BL188"/>
    <mergeCell ref="AW188:BA188"/>
    <mergeCell ref="BB188:BF188"/>
    <mergeCell ref="A189:F189"/>
    <mergeCell ref="G189:S189"/>
    <mergeCell ref="T189:Y189"/>
    <mergeCell ref="Z189:AD189"/>
    <mergeCell ref="AE189:AJ189"/>
    <mergeCell ref="A187:F188"/>
    <mergeCell ref="G187:S188"/>
    <mergeCell ref="T187:Y188"/>
    <mergeCell ref="Z187:AD188"/>
    <mergeCell ref="AE187:AJ188"/>
    <mergeCell ref="AK187:AP188"/>
    <mergeCell ref="BP176:BS176"/>
    <mergeCell ref="A180:BL180"/>
    <mergeCell ref="A181:BL181"/>
    <mergeCell ref="A184:BL184"/>
    <mergeCell ref="A185:BL185"/>
    <mergeCell ref="A186:BL186"/>
    <mergeCell ref="BB177:BF177"/>
    <mergeCell ref="BG177:BJ177"/>
    <mergeCell ref="BK177:BO177"/>
    <mergeCell ref="BP177:BS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3:AT123"/>
    <mergeCell ref="AU123:AY123"/>
    <mergeCell ref="AZ123:BD123"/>
    <mergeCell ref="BE123:BI123"/>
    <mergeCell ref="A130:BL130"/>
    <mergeCell ref="A131:BR131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11:BX111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46 A101">
    <cfRule type="cellIs" dxfId="26" priority="31" stopIfTrue="1" operator="equal">
      <formula>A91</formula>
    </cfRule>
  </conditionalFormatting>
  <conditionalFormatting sqref="A111:C111 A123:C123">
    <cfRule type="cellIs" dxfId="25" priority="32" stopIfTrue="1" operator="equal">
      <formula>A110</formula>
    </cfRule>
    <cfRule type="cellIs" dxfId="24" priority="33" stopIfTrue="1" operator="equal">
      <formula>0</formula>
    </cfRule>
  </conditionalFormatting>
  <conditionalFormatting sqref="A93">
    <cfRule type="cellIs" dxfId="23" priority="30" stopIfTrue="1" operator="equal">
      <formula>A92</formula>
    </cfRule>
  </conditionalFormatting>
  <conditionalFormatting sqref="A103">
    <cfRule type="cellIs" dxfId="22" priority="35" stopIfTrue="1" operator="equal">
      <formula>A101</formula>
    </cfRule>
  </conditionalFormatting>
  <conditionalFormatting sqref="A102">
    <cfRule type="cellIs" dxfId="21" priority="28" stopIfTrue="1" operator="equal">
      <formula>A101</formula>
    </cfRule>
  </conditionalFormatting>
  <conditionalFormatting sqref="A147">
    <cfRule type="cellIs" dxfId="20" priority="2" stopIfTrue="1" operator="equal">
      <formula>A146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15:C115">
    <cfRule type="cellIs" dxfId="13" priority="19" stopIfTrue="1" operator="equal">
      <formula>A114</formula>
    </cfRule>
    <cfRule type="cellIs" dxfId="12" priority="20" stopIfTrue="1" operator="equal">
      <formula>0</formula>
    </cfRule>
  </conditionalFormatting>
  <conditionalFormatting sqref="A116:C116">
    <cfRule type="cellIs" dxfId="11" priority="17" stopIfTrue="1" operator="equal">
      <formula>A115</formula>
    </cfRule>
    <cfRule type="cellIs" dxfId="10" priority="18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КПК0117660</vt:lpstr>
      <vt:lpstr>'Додаток2 КПК0117660'!Область_печати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2021-12-21T06:35:20Z</dcterms:modified>
</cp:coreProperties>
</file>